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Z:\Dossiers_Collaboratifs\Marches_Publics\EXPOS\44 - Marilyn Monroe\3 - Travaux\1 - DCE\"/>
    </mc:Choice>
  </mc:AlternateContent>
  <xr:revisionPtr revIDLastSave="0" documentId="13_ncr:1_{E002A92D-3672-4936-8DE1-CD33D60592FC}" xr6:coauthVersionLast="47" xr6:coauthVersionMax="47" xr10:uidLastSave="{00000000-0000-0000-0000-000000000000}"/>
  <bookViews>
    <workbookView xWindow="-25320" yWindow="300" windowWidth="25440" windowHeight="15270" xr2:uid="{00000000-000D-0000-FFFF-FFFF00000000}"/>
  </bookViews>
  <sheets>
    <sheet name="DPGF" sheetId="1" r:id="rId1"/>
  </sheets>
  <definedNames>
    <definedName name="_xlnm.Print_Area" localSheetId="0">DPGF!$A$1:$I$68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3" i="1" l="1"/>
  <c r="H50" i="1" l="1"/>
  <c r="H52" i="1"/>
  <c r="H51" i="1"/>
  <c r="H49" i="1"/>
  <c r="H56" i="1" s="1"/>
  <c r="H54" i="1"/>
  <c r="H57" i="1" l="1"/>
  <c r="H58" i="1" l="1"/>
  <c r="H27" i="1" l="1"/>
  <c r="H35" i="1"/>
  <c r="H20" i="1"/>
  <c r="H41" i="1"/>
  <c r="H39" i="1"/>
  <c r="H38" i="1" s="1"/>
  <c r="H36" i="1"/>
  <c r="H34" i="1"/>
  <c r="H33" i="1"/>
  <c r="H30" i="1"/>
  <c r="H29" i="1"/>
  <c r="H28" i="1"/>
  <c r="H26" i="1"/>
  <c r="H25" i="1"/>
  <c r="H24" i="1"/>
  <c r="H23" i="1"/>
  <c r="H19" i="1"/>
  <c r="H18" i="1"/>
  <c r="H17" i="1"/>
  <c r="H16" i="1"/>
  <c r="H13" i="1"/>
  <c r="H22" i="1" l="1"/>
  <c r="H32" i="1"/>
  <c r="H12" i="1"/>
  <c r="H15" i="1" l="1"/>
  <c r="H43" i="1" s="1"/>
  <c r="H44" i="1" s="1"/>
  <c r="H45" i="1" s="1"/>
</calcChain>
</file>

<file path=xl/sharedStrings.xml><?xml version="1.0" encoding="utf-8"?>
<sst xmlns="http://schemas.openxmlformats.org/spreadsheetml/2006/main" count="149" uniqueCount="98">
  <si>
    <t>LA CINÉMATHÈQUE FRANÇAISE</t>
  </si>
  <si>
    <t>IL APPARTIENT AUX ENTREPRISES DE VERIFIER TOUTES LES DIMENSIONS DONNEES, SUR PLAN ET SUR SITE
NOTA : Il est de la responsabilité du prestataire de vérifier les formules de calculs présentes dans les cellules. Toute erreur de calcul lui sera imputée. 
Les quantités indiquées dans le présent document n'ont aucune valeur contractuelle. Les prix unitaires de la présente DPGF doivent intégrer fourniture et main d'oeuvre.</t>
  </si>
  <si>
    <t>DECOMPOSITION DU PRIX GLOBAL ET FORFAITAIRE</t>
  </si>
  <si>
    <t>APPELLATION</t>
  </si>
  <si>
    <t>DIMENSIONS</t>
  </si>
  <si>
    <t>TECHNIQUE</t>
  </si>
  <si>
    <t>U</t>
  </si>
  <si>
    <t>Q</t>
  </si>
  <si>
    <t>PU</t>
  </si>
  <si>
    <t>MONTANT HT</t>
  </si>
  <si>
    <t>II-1</t>
  </si>
  <si>
    <t>PROTOTYPE</t>
  </si>
  <si>
    <t>PT</t>
  </si>
  <si>
    <t>Prototype</t>
  </si>
  <si>
    <t>DIBOND et/ou FOREX et Lettre métallique en relief</t>
  </si>
  <si>
    <t>II-2</t>
  </si>
  <si>
    <t>IMPRESSIONS AQUAPAPER</t>
  </si>
  <si>
    <t>BIO</t>
  </si>
  <si>
    <t>Biographie</t>
  </si>
  <si>
    <t>110 cm x 80 cm</t>
  </si>
  <si>
    <t>AQUAPAPER</t>
  </si>
  <si>
    <t>m²</t>
  </si>
  <si>
    <t>WP</t>
  </si>
  <si>
    <t>Reproductions</t>
  </si>
  <si>
    <t>divers</t>
  </si>
  <si>
    <t>DG</t>
  </si>
  <si>
    <t>GE</t>
  </si>
  <si>
    <t>Générique de l'exposition</t>
  </si>
  <si>
    <t>100 cm x 160 cm</t>
  </si>
  <si>
    <t>AE</t>
  </si>
  <si>
    <t>Autour de l'exposition</t>
  </si>
  <si>
    <t>II-3</t>
  </si>
  <si>
    <t>IMPRESSION SUPPORTS</t>
  </si>
  <si>
    <t>TS</t>
  </si>
  <si>
    <t>Texte de section</t>
  </si>
  <si>
    <t>130 cm x 180 cm</t>
  </si>
  <si>
    <t>DIBOND</t>
  </si>
  <si>
    <t>TSS</t>
  </si>
  <si>
    <t>Texte de sous-section</t>
  </si>
  <si>
    <t>60 cm x 80 cm</t>
  </si>
  <si>
    <t>TE</t>
  </si>
  <si>
    <t>Texte d'ensemble</t>
  </si>
  <si>
    <t>50 cm x 50 cm</t>
  </si>
  <si>
    <t>FOREX</t>
  </si>
  <si>
    <t>JP</t>
  </si>
  <si>
    <t>Cartel “ étoile “ texte Parcours Jeune Public</t>
  </si>
  <si>
    <t>36 cm x 34 cm forme étoile</t>
  </si>
  <si>
    <t>CS</t>
  </si>
  <si>
    <t>Cartel simple</t>
  </si>
  <si>
    <t>12 cm x 17 cm</t>
  </si>
  <si>
    <t>CD</t>
  </si>
  <si>
    <t>Cartel développé</t>
  </si>
  <si>
    <t>17 cm x 24 cm</t>
  </si>
  <si>
    <t>II-4</t>
  </si>
  <si>
    <t>LETTRAGE DECOUPE</t>
  </si>
  <si>
    <t>SD</t>
  </si>
  <si>
    <t>Signalétique directionnelle</t>
  </si>
  <si>
    <t>LETTRES ADHÉSIVES DÉCOUPÉES</t>
  </si>
  <si>
    <t>BM</t>
  </si>
  <si>
    <t>Lettre en relief effet métallique - Titre</t>
  </si>
  <si>
    <t>Bloc 390 x 95 cm</t>
  </si>
  <si>
    <t>Lettre métallique en relief (bloque-marque)</t>
  </si>
  <si>
    <t>II-5</t>
  </si>
  <si>
    <t>IMPRESSION TEXTILE</t>
  </si>
  <si>
    <t>RI</t>
  </si>
  <si>
    <t>Rideau imprimé (hors système d'accrochage)</t>
  </si>
  <si>
    <t>275 cm x 340 cm</t>
  </si>
  <si>
    <t>II-6</t>
  </si>
  <si>
    <t>DEPOSE</t>
  </si>
  <si>
    <t>Forfait</t>
  </si>
  <si>
    <t>ens</t>
  </si>
  <si>
    <t>TVA 20%</t>
  </si>
  <si>
    <t>Fait à …............................................
Le ….................................................
Signature et cachet de l'entreprise</t>
  </si>
  <si>
    <t>± 100 cm x 100 cm</t>
  </si>
  <si>
    <t>H 2300mm x L 6345mm (qt2)</t>
  </si>
  <si>
    <t>Logos</t>
  </si>
  <si>
    <t>Texte d’introduction</t>
  </si>
  <si>
    <t>145 cm x 85 cm</t>
  </si>
  <si>
    <t xml:space="preserve">230 cm x 75 cm </t>
  </si>
  <si>
    <t>Dégradés</t>
  </si>
  <si>
    <r>
      <t xml:space="preserve">EXPOSITION </t>
    </r>
    <r>
      <rPr>
        <b/>
        <i/>
        <sz val="14"/>
        <color indexed="8"/>
        <rFont val="Calibri"/>
        <family val="2"/>
      </rPr>
      <t>MARILYN MONROE</t>
    </r>
  </si>
  <si>
    <t>TAV1</t>
  </si>
  <si>
    <t>50 cm x 30 cm</t>
  </si>
  <si>
    <t>TAV2</t>
  </si>
  <si>
    <t>Texte audiovisuel - 1</t>
  </si>
  <si>
    <t>Texte audiovisuel - 2</t>
  </si>
  <si>
    <t>Type matte backlit 170g/m2</t>
  </si>
  <si>
    <t xml:space="preserve">M1180 - Lot 2 -  Graphisme </t>
  </si>
  <si>
    <t>TRANCHES FERMES</t>
  </si>
  <si>
    <t>TOTAL OFFRE HT sans options</t>
  </si>
  <si>
    <t>TOTAL OFFRE TTC sans options</t>
  </si>
  <si>
    <t>TOTAL OFFRE HT avec options</t>
  </si>
  <si>
    <t>TOTAL OFFRE TTC avec options</t>
  </si>
  <si>
    <t xml:space="preserve">OPTION.01 : BM – Bloque-marque d’entrée </t>
  </si>
  <si>
    <t xml:space="preserve">OPTION.02 : GE – Générique de l’exposition sur dibond </t>
  </si>
  <si>
    <t xml:space="preserve">OPTION.03 : AE – Autour de l’exposition sur dibond </t>
  </si>
  <si>
    <t>II_SIGNALETIQUE</t>
  </si>
  <si>
    <t>TRANCHES OPTIONNELLES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</si>
</sst>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mmm&quot;-&quot;yy"/>
    <numFmt numFmtId="165" formatCode="&quot; &quot;* #,##0.00&quot; € &quot;;&quot;-&quot;* #,##0.00&quot; € &quot;;&quot; &quot;* &quot;-&quot;??&quot; € &quot;"/>
    <numFmt numFmtId="166" formatCode="&quot; &quot;* #,##0.00&quot;   &quot;;&quot;-&quot;* #,##0.00&quot;   &quot;;&quot; &quot;* &quot;-&quot;??&quot;   &quot;"/>
    <numFmt numFmtId="167" formatCode="&quot; &quot;* #,##0&quot; &quot;;&quot;-&quot;* #,##0&quot; &quot;;&quot; &quot;* &quot;-&quot;??&quot; &quot;"/>
    <numFmt numFmtId="168" formatCode="_-* #,##0_-;\-* #,##0_-;_-* &quot;-&quot;??_-;_-@_-"/>
  </numFmts>
  <fonts count="13" x14ac:knownFonts="1">
    <font>
      <sz val="10"/>
      <color indexed="8"/>
      <name val="Arial"/>
    </font>
    <font>
      <sz val="10"/>
      <color indexed="8"/>
      <name val="Arial"/>
    </font>
    <font>
      <sz val="11"/>
      <color indexed="8"/>
      <name val="Calibri"/>
      <family val="2"/>
    </font>
    <font>
      <sz val="10"/>
      <name val="Arial"/>
      <family val="2"/>
    </font>
    <font>
      <sz val="14"/>
      <color indexed="8"/>
      <name val="Calibri"/>
      <family val="2"/>
    </font>
    <font>
      <b/>
      <sz val="14"/>
      <color indexed="8"/>
      <name val="Calibri"/>
      <family val="2"/>
    </font>
    <font>
      <b/>
      <i/>
      <sz val="14"/>
      <color indexed="8"/>
      <name val="Calibri"/>
      <family val="2"/>
    </font>
    <font>
      <sz val="10"/>
      <color indexed="8"/>
      <name val="Calibri"/>
      <family val="2"/>
    </font>
    <font>
      <b/>
      <sz val="11"/>
      <color indexed="8"/>
      <name val="Calibri"/>
      <family val="2"/>
    </font>
    <font>
      <sz val="8"/>
      <name val="Arial"/>
      <family val="2"/>
    </font>
    <font>
      <b/>
      <sz val="10"/>
      <color indexed="8"/>
      <name val="Calibri"/>
      <family val="2"/>
    </font>
    <font>
      <sz val="10"/>
      <color theme="1"/>
      <name val="Calibri"/>
      <family val="2"/>
    </font>
    <font>
      <sz val="10"/>
      <name val="Calibri"/>
      <family val="2"/>
    </font>
  </fonts>
  <fills count="7">
    <fill>
      <patternFill patternType="none"/>
    </fill>
    <fill>
      <patternFill patternType="gray125"/>
    </fill>
    <fill>
      <patternFill patternType="solid">
        <fgColor indexed="9"/>
        <bgColor auto="1"/>
      </patternFill>
    </fill>
    <fill>
      <patternFill patternType="solid">
        <fgColor indexed="11"/>
        <bgColor auto="1"/>
      </patternFill>
    </fill>
    <fill>
      <patternFill patternType="solid">
        <fgColor indexed="14"/>
        <bgColor auto="1"/>
      </patternFill>
    </fill>
    <fill>
      <patternFill patternType="solid">
        <fgColor theme="5" tint="0.59999389629810485"/>
        <bgColor indexed="64"/>
      </patternFill>
    </fill>
    <fill>
      <patternFill patternType="solid">
        <fgColor theme="5" tint="0.39997558519241921"/>
        <bgColor indexed="64"/>
      </patternFill>
    </fill>
  </fills>
  <borders count="34">
    <border>
      <left/>
      <right/>
      <top/>
      <bottom/>
      <diagonal/>
    </border>
    <border>
      <left style="thin">
        <color indexed="10"/>
      </left>
      <right style="thin">
        <color indexed="10"/>
      </right>
      <top style="thin">
        <color indexed="10"/>
      </top>
      <bottom style="thin">
        <color indexed="10"/>
      </bottom>
      <diagonal/>
    </border>
    <border>
      <left style="thin">
        <color indexed="10"/>
      </left>
      <right style="thin">
        <color indexed="10"/>
      </right>
      <top style="thin">
        <color indexed="10"/>
      </top>
      <bottom style="medium">
        <color indexed="8"/>
      </bottom>
      <diagonal/>
    </border>
    <border>
      <left style="thin">
        <color indexed="10"/>
      </left>
      <right style="medium">
        <color indexed="8"/>
      </right>
      <top style="thin">
        <color indexed="10"/>
      </top>
      <bottom style="thin">
        <color indexed="10"/>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thin">
        <color indexed="10"/>
      </right>
      <top style="thin">
        <color indexed="10"/>
      </top>
      <bottom style="thin">
        <color indexed="10"/>
      </bottom>
      <diagonal/>
    </border>
    <border>
      <left style="thin">
        <color indexed="10"/>
      </left>
      <right style="thin">
        <color indexed="10"/>
      </right>
      <top style="medium">
        <color indexed="8"/>
      </top>
      <bottom style="thin">
        <color indexed="10"/>
      </bottom>
      <diagonal/>
    </border>
    <border>
      <left style="thin">
        <color indexed="10"/>
      </left>
      <right style="thin">
        <color indexed="10"/>
      </right>
      <top style="thin">
        <color indexed="10"/>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10"/>
      </left>
      <right style="thin">
        <color indexed="10"/>
      </right>
      <top style="thin">
        <color indexed="8"/>
      </top>
      <bottom style="thin">
        <color indexed="10"/>
      </bottom>
      <diagonal/>
    </border>
    <border>
      <left style="thin">
        <color indexed="10"/>
      </left>
      <right style="thin">
        <color indexed="10"/>
      </right>
      <top style="thin">
        <color indexed="8"/>
      </top>
      <bottom style="thin">
        <color indexed="8"/>
      </bottom>
      <diagonal/>
    </border>
    <border>
      <left style="thin">
        <color indexed="10"/>
      </left>
      <right style="thin">
        <color indexed="8"/>
      </right>
      <top style="thin">
        <color indexed="10"/>
      </top>
      <bottom style="thin">
        <color indexed="8"/>
      </bottom>
      <diagonal/>
    </border>
    <border>
      <left style="thin">
        <color indexed="10"/>
      </left>
      <right style="thin">
        <color indexed="8"/>
      </right>
      <top style="thin">
        <color indexed="10"/>
      </top>
      <bottom style="thin">
        <color indexed="10"/>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10"/>
      </left>
      <right style="thin">
        <color indexed="10"/>
      </right>
      <top/>
      <bottom style="thin">
        <color indexed="10"/>
      </bottom>
      <diagonal/>
    </border>
    <border>
      <left style="thin">
        <color indexed="10"/>
      </left>
      <right style="thin">
        <color indexed="10"/>
      </right>
      <top style="thin">
        <color indexed="10"/>
      </top>
      <bottom/>
      <diagonal/>
    </border>
    <border>
      <left style="thin">
        <color indexed="10"/>
      </left>
      <right/>
      <top style="thin">
        <color indexed="10"/>
      </top>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style="thin">
        <color indexed="8"/>
      </right>
      <top style="thin">
        <color indexed="8"/>
      </top>
      <bottom/>
      <diagonal/>
    </border>
    <border>
      <left style="thin">
        <color indexed="10"/>
      </left>
      <right style="thin">
        <color indexed="10"/>
      </right>
      <top/>
      <bottom/>
      <diagonal/>
    </border>
    <border>
      <left style="thin">
        <color indexed="10"/>
      </left>
      <right/>
      <top/>
      <bottom/>
      <diagonal/>
    </border>
    <border>
      <left/>
      <right/>
      <top style="thin">
        <color indexed="8"/>
      </top>
      <bottom style="thin">
        <color indexed="64"/>
      </bottom>
      <diagonal/>
    </border>
  </borders>
  <cellStyleXfs count="4">
    <xf numFmtId="0" fontId="0" fillId="0" borderId="0" applyNumberFormat="0" applyFill="0" applyBorder="0" applyProtection="0"/>
    <xf numFmtId="43" fontId="1" fillId="0" borderId="0" applyFont="0" applyFill="0" applyBorder="0" applyAlignment="0" applyProtection="0"/>
    <xf numFmtId="9" fontId="1" fillId="0" borderId="0" applyFont="0" applyFill="0" applyBorder="0" applyAlignment="0" applyProtection="0"/>
    <xf numFmtId="0" fontId="3" fillId="0" borderId="0"/>
  </cellStyleXfs>
  <cellXfs count="101">
    <xf numFmtId="0" fontId="0" fillId="0" borderId="0" xfId="0"/>
    <xf numFmtId="0" fontId="4" fillId="2" borderId="1" xfId="0" applyFont="1" applyFill="1" applyBorder="1" applyAlignment="1">
      <alignment horizontal="center" vertical="center" wrapText="1"/>
    </xf>
    <xf numFmtId="0" fontId="7" fillId="2" borderId="1" xfId="0" applyFont="1" applyFill="1" applyBorder="1"/>
    <xf numFmtId="0" fontId="7" fillId="0" borderId="0" xfId="0" applyNumberFormat="1" applyFont="1"/>
    <xf numFmtId="0" fontId="4" fillId="2" borderId="3"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2" fillId="2" borderId="1" xfId="0" applyFont="1" applyFill="1" applyBorder="1" applyAlignment="1">
      <alignment horizontal="left"/>
    </xf>
    <xf numFmtId="0" fontId="7" fillId="2" borderId="9" xfId="0" applyFont="1" applyFill="1" applyBorder="1"/>
    <xf numFmtId="0" fontId="2" fillId="2" borderId="9" xfId="0" applyFont="1" applyFill="1" applyBorder="1" applyAlignment="1">
      <alignment horizontal="left"/>
    </xf>
    <xf numFmtId="0" fontId="7" fillId="3" borderId="13" xfId="0" applyFont="1" applyFill="1" applyBorder="1" applyAlignment="1">
      <alignment vertical="center"/>
    </xf>
    <xf numFmtId="0" fontId="7" fillId="0" borderId="0" xfId="0" applyNumberFormat="1" applyFont="1" applyFill="1"/>
    <xf numFmtId="0" fontId="7" fillId="2" borderId="18" xfId="0" applyFont="1" applyFill="1" applyBorder="1"/>
    <xf numFmtId="0" fontId="7" fillId="3" borderId="13" xfId="0" applyFont="1" applyFill="1" applyBorder="1" applyAlignment="1">
      <alignment horizontal="right" vertical="center"/>
    </xf>
    <xf numFmtId="0" fontId="7" fillId="2" borderId="17" xfId="0" applyFont="1" applyFill="1" applyBorder="1"/>
    <xf numFmtId="165" fontId="7" fillId="2" borderId="18" xfId="0" applyNumberFormat="1" applyFont="1" applyFill="1" applyBorder="1"/>
    <xf numFmtId="0" fontId="7" fillId="2" borderId="1" xfId="0" applyFont="1" applyFill="1" applyBorder="1" applyAlignment="1">
      <alignment vertical="center"/>
    </xf>
    <xf numFmtId="0" fontId="7" fillId="2" borderId="20" xfId="0" applyFont="1" applyFill="1" applyBorder="1"/>
    <xf numFmtId="165" fontId="7" fillId="2" borderId="1" xfId="0" applyNumberFormat="1" applyFont="1" applyFill="1" applyBorder="1"/>
    <xf numFmtId="49" fontId="10" fillId="3" borderId="13" xfId="0" applyNumberFormat="1" applyFont="1" applyFill="1" applyBorder="1" applyAlignment="1">
      <alignment vertical="center"/>
    </xf>
    <xf numFmtId="9" fontId="7" fillId="3" borderId="13" xfId="0" applyNumberFormat="1" applyFont="1" applyFill="1" applyBorder="1" applyAlignment="1">
      <alignment horizontal="center" vertical="center"/>
    </xf>
    <xf numFmtId="166" fontId="7" fillId="3" borderId="13" xfId="0" applyNumberFormat="1" applyFont="1" applyFill="1" applyBorder="1" applyAlignment="1">
      <alignment horizontal="center" vertical="center"/>
    </xf>
    <xf numFmtId="0" fontId="7" fillId="3" borderId="13" xfId="0" applyFont="1" applyFill="1" applyBorder="1" applyAlignment="1">
      <alignment horizontal="center" vertical="center"/>
    </xf>
    <xf numFmtId="165" fontId="7" fillId="3" borderId="13" xfId="0" applyNumberFormat="1" applyFont="1" applyFill="1" applyBorder="1" applyAlignment="1">
      <alignment horizontal="center" vertical="center"/>
    </xf>
    <xf numFmtId="165" fontId="7" fillId="3" borderId="13" xfId="0" applyNumberFormat="1" applyFont="1" applyFill="1" applyBorder="1" applyAlignment="1">
      <alignment horizontal="right" vertical="center"/>
    </xf>
    <xf numFmtId="49" fontId="7" fillId="0" borderId="13" xfId="0" applyNumberFormat="1" applyFont="1" applyFill="1" applyBorder="1" applyAlignment="1">
      <alignment horizontal="right" vertical="center"/>
    </xf>
    <xf numFmtId="49" fontId="7" fillId="0" borderId="13" xfId="0" applyNumberFormat="1" applyFont="1" applyFill="1" applyBorder="1" applyAlignment="1">
      <alignment horizontal="center" vertical="center"/>
    </xf>
    <xf numFmtId="0" fontId="7" fillId="0" borderId="13" xfId="0" applyNumberFormat="1" applyFont="1" applyFill="1" applyBorder="1" applyAlignment="1">
      <alignment horizontal="center" vertical="center"/>
    </xf>
    <xf numFmtId="167" fontId="7" fillId="3" borderId="13" xfId="0" applyNumberFormat="1" applyFont="1" applyFill="1" applyBorder="1" applyAlignment="1">
      <alignment horizontal="center" vertical="center"/>
    </xf>
    <xf numFmtId="165" fontId="7" fillId="0" borderId="9" xfId="0" applyNumberFormat="1" applyFont="1" applyFill="1" applyBorder="1" applyAlignment="1">
      <alignment horizontal="center" vertical="center"/>
    </xf>
    <xf numFmtId="0" fontId="11" fillId="0" borderId="24" xfId="3" applyFont="1" applyBorder="1" applyAlignment="1" applyProtection="1">
      <alignment horizontal="right" vertical="center"/>
      <protection locked="0"/>
    </xf>
    <xf numFmtId="168" fontId="11" fillId="0" borderId="24" xfId="1" applyNumberFormat="1" applyFont="1" applyFill="1" applyBorder="1" applyAlignment="1">
      <alignment horizontal="center" vertical="center"/>
    </xf>
    <xf numFmtId="0" fontId="11" fillId="0" borderId="24" xfId="1" applyNumberFormat="1" applyFont="1" applyFill="1" applyBorder="1" applyAlignment="1">
      <alignment horizontal="center" vertical="center"/>
    </xf>
    <xf numFmtId="0" fontId="7" fillId="2" borderId="18" xfId="0" applyFont="1" applyFill="1" applyBorder="1" applyAlignment="1">
      <alignment horizontal="center"/>
    </xf>
    <xf numFmtId="165" fontId="7" fillId="0" borderId="19" xfId="0" applyNumberFormat="1" applyFont="1" applyFill="1" applyBorder="1" applyAlignment="1">
      <alignment horizontal="center" vertical="center"/>
    </xf>
    <xf numFmtId="49" fontId="7" fillId="0" borderId="13" xfId="0" applyNumberFormat="1" applyFont="1" applyFill="1" applyBorder="1" applyAlignment="1">
      <alignment horizontal="right" vertical="center" wrapText="1"/>
    </xf>
    <xf numFmtId="0" fontId="7" fillId="2" borderId="18" xfId="0" applyFont="1" applyFill="1" applyBorder="1" applyAlignment="1">
      <alignment horizontal="right"/>
    </xf>
    <xf numFmtId="165" fontId="7" fillId="2" borderId="20" xfId="0" applyNumberFormat="1" applyFont="1" applyFill="1" applyBorder="1" applyAlignment="1">
      <alignment horizontal="center" vertical="center"/>
    </xf>
    <xf numFmtId="0" fontId="7" fillId="4" borderId="13" xfId="0" applyFont="1" applyFill="1" applyBorder="1" applyAlignment="1">
      <alignment horizontal="right" vertical="center"/>
    </xf>
    <xf numFmtId="165" fontId="10" fillId="4" borderId="13" xfId="0" applyNumberFormat="1" applyFont="1" applyFill="1" applyBorder="1" applyAlignment="1">
      <alignment horizontal="right" vertical="center"/>
    </xf>
    <xf numFmtId="165" fontId="7" fillId="2" borderId="1" xfId="0" applyNumberFormat="1" applyFont="1" applyFill="1" applyBorder="1" applyAlignment="1">
      <alignment horizontal="center" vertical="center"/>
    </xf>
    <xf numFmtId="0" fontId="7" fillId="2" borderId="18" xfId="0" applyFont="1" applyFill="1" applyBorder="1" applyAlignment="1">
      <alignment horizontal="right" vertical="center"/>
    </xf>
    <xf numFmtId="165" fontId="7" fillId="2" borderId="18" xfId="0" applyNumberFormat="1" applyFont="1" applyFill="1" applyBorder="1" applyAlignment="1">
      <alignment horizontal="right" vertical="center"/>
    </xf>
    <xf numFmtId="0" fontId="7" fillId="0" borderId="1" xfId="0" applyFont="1" applyFill="1" applyBorder="1" applyAlignment="1">
      <alignment vertical="center"/>
    </xf>
    <xf numFmtId="0" fontId="7" fillId="0" borderId="26" xfId="0" applyFont="1" applyFill="1" applyBorder="1" applyAlignment="1">
      <alignment vertical="center"/>
    </xf>
    <xf numFmtId="165" fontId="7" fillId="0" borderId="27" xfId="0" applyNumberFormat="1" applyFont="1" applyFill="1" applyBorder="1" applyAlignment="1">
      <alignment horizontal="center" vertical="center"/>
    </xf>
    <xf numFmtId="49" fontId="10" fillId="0" borderId="22" xfId="0" applyNumberFormat="1" applyFont="1" applyFill="1" applyBorder="1" applyAlignment="1">
      <alignment horizontal="right" vertical="center"/>
    </xf>
    <xf numFmtId="0" fontId="10" fillId="0" borderId="22" xfId="0" applyFont="1" applyFill="1" applyBorder="1" applyAlignment="1">
      <alignment horizontal="right" vertical="center"/>
    </xf>
    <xf numFmtId="0" fontId="7" fillId="0" borderId="11" xfId="0" applyFont="1" applyFill="1" applyBorder="1" applyAlignment="1">
      <alignment horizontal="right" vertical="center"/>
    </xf>
    <xf numFmtId="165" fontId="10" fillId="0" borderId="11" xfId="0" applyNumberFormat="1" applyFont="1" applyFill="1" applyBorder="1" applyAlignment="1">
      <alignment horizontal="right" vertical="center"/>
    </xf>
    <xf numFmtId="0" fontId="11" fillId="0" borderId="24" xfId="3" applyFont="1" applyBorder="1" applyAlignment="1">
      <alignment horizontal="right" vertical="center" wrapText="1"/>
    </xf>
    <xf numFmtId="9" fontId="12" fillId="0" borderId="24" xfId="2" applyFont="1" applyFill="1" applyBorder="1" applyAlignment="1">
      <alignment horizontal="center" vertical="center"/>
    </xf>
    <xf numFmtId="0" fontId="7" fillId="0" borderId="25" xfId="0" applyFont="1" applyFill="1" applyBorder="1" applyAlignment="1">
      <alignment vertical="center"/>
    </xf>
    <xf numFmtId="0" fontId="7" fillId="0" borderId="31" xfId="0" applyFont="1" applyFill="1" applyBorder="1" applyAlignment="1">
      <alignment vertical="center"/>
    </xf>
    <xf numFmtId="165" fontId="7" fillId="0" borderId="32" xfId="0" applyNumberFormat="1" applyFont="1" applyFill="1" applyBorder="1" applyAlignment="1">
      <alignment horizontal="center" vertical="center"/>
    </xf>
    <xf numFmtId="49" fontId="10" fillId="0" borderId="15" xfId="0" applyNumberFormat="1" applyFont="1" applyFill="1" applyBorder="1" applyAlignment="1">
      <alignment horizontal="right" vertical="center"/>
    </xf>
    <xf numFmtId="0" fontId="10" fillId="0" borderId="15" xfId="0" applyFont="1" applyFill="1" applyBorder="1" applyAlignment="1">
      <alignment horizontal="right" vertical="center"/>
    </xf>
    <xf numFmtId="0" fontId="7" fillId="0" borderId="0" xfId="0" applyFont="1" applyFill="1" applyBorder="1" applyAlignment="1">
      <alignment horizontal="right" vertical="center"/>
    </xf>
    <xf numFmtId="165" fontId="10" fillId="0" borderId="0" xfId="0" applyNumberFormat="1" applyFont="1" applyFill="1" applyBorder="1" applyAlignment="1">
      <alignment horizontal="right" vertical="center"/>
    </xf>
    <xf numFmtId="165" fontId="7" fillId="0" borderId="24" xfId="0" applyNumberFormat="1" applyFont="1" applyFill="1" applyBorder="1" applyAlignment="1">
      <alignment horizontal="center" vertical="center"/>
    </xf>
    <xf numFmtId="49" fontId="7" fillId="0" borderId="24" xfId="0" applyNumberFormat="1" applyFont="1" applyFill="1" applyBorder="1" applyAlignment="1">
      <alignment horizontal="right" vertical="center" wrapText="1"/>
    </xf>
    <xf numFmtId="49" fontId="7" fillId="0" borderId="24" xfId="0" applyNumberFormat="1" applyFont="1" applyFill="1" applyBorder="1" applyAlignment="1">
      <alignment horizontal="right" vertical="center"/>
    </xf>
    <xf numFmtId="49" fontId="12" fillId="0" borderId="24" xfId="0" applyNumberFormat="1" applyFont="1" applyFill="1" applyBorder="1" applyAlignment="1">
      <alignment horizontal="center" vertical="center"/>
    </xf>
    <xf numFmtId="49" fontId="7" fillId="0" borderId="24" xfId="0" applyNumberFormat="1" applyFont="1" applyFill="1" applyBorder="1" applyAlignment="1">
      <alignment horizontal="center" vertical="center"/>
    </xf>
    <xf numFmtId="0" fontId="7" fillId="0" borderId="24" xfId="0" applyNumberFormat="1" applyFont="1" applyFill="1" applyBorder="1" applyAlignment="1">
      <alignment horizontal="center" vertical="center"/>
    </xf>
    <xf numFmtId="165" fontId="7" fillId="0" borderId="13" xfId="0" applyNumberFormat="1" applyFont="1" applyFill="1" applyBorder="1" applyAlignment="1">
      <alignment horizontal="center" vertical="center"/>
    </xf>
    <xf numFmtId="49" fontId="7" fillId="5" borderId="30" xfId="0" applyNumberFormat="1" applyFont="1" applyFill="1" applyBorder="1" applyAlignment="1">
      <alignment vertical="center"/>
    </xf>
    <xf numFmtId="49" fontId="7" fillId="5" borderId="30" xfId="0" applyNumberFormat="1" applyFont="1" applyFill="1" applyBorder="1" applyAlignment="1">
      <alignment horizontal="center" vertical="center"/>
    </xf>
    <xf numFmtId="165" fontId="7" fillId="5" borderId="13" xfId="0" applyNumberFormat="1" applyFont="1" applyFill="1" applyBorder="1" applyAlignment="1">
      <alignment horizontal="center" vertical="center"/>
    </xf>
    <xf numFmtId="165" fontId="7" fillId="0" borderId="13" xfId="0" applyNumberFormat="1" applyFont="1" applyFill="1" applyBorder="1" applyAlignment="1">
      <alignment horizontal="right" vertical="center"/>
    </xf>
    <xf numFmtId="0" fontId="10" fillId="5" borderId="13" xfId="0" applyFont="1" applyFill="1" applyBorder="1" applyAlignment="1">
      <alignment vertical="center"/>
    </xf>
    <xf numFmtId="49" fontId="10" fillId="5" borderId="13" xfId="0" applyNumberFormat="1" applyFont="1" applyFill="1" applyBorder="1" applyAlignment="1">
      <alignment horizontal="center" vertical="center"/>
    </xf>
    <xf numFmtId="49" fontId="5" fillId="2" borderId="2" xfId="0" applyNumberFormat="1" applyFont="1" applyFill="1" applyBorder="1" applyAlignment="1">
      <alignment horizontal="center" vertical="center"/>
    </xf>
    <xf numFmtId="0" fontId="5" fillId="2" borderId="2" xfId="0" applyFont="1" applyFill="1" applyBorder="1" applyAlignment="1">
      <alignment horizontal="center" vertical="center"/>
    </xf>
    <xf numFmtId="49" fontId="5" fillId="6" borderId="4" xfId="0" applyNumberFormat="1" applyFont="1" applyFill="1" applyBorder="1" applyAlignment="1">
      <alignment horizontal="center" vertical="center" wrapText="1"/>
    </xf>
    <xf numFmtId="0" fontId="5" fillId="6" borderId="5" xfId="0" applyFont="1" applyFill="1" applyBorder="1" applyAlignment="1">
      <alignment horizontal="center" vertical="center" wrapText="1"/>
    </xf>
    <xf numFmtId="0" fontId="5" fillId="6" borderId="6" xfId="0" applyFont="1" applyFill="1" applyBorder="1" applyAlignment="1">
      <alignment horizontal="center" vertical="center" wrapText="1"/>
    </xf>
    <xf numFmtId="49" fontId="5" fillId="2" borderId="1" xfId="0" applyNumberFormat="1" applyFont="1" applyFill="1" applyBorder="1" applyAlignment="1">
      <alignment horizontal="center" vertical="center"/>
    </xf>
    <xf numFmtId="164" fontId="5" fillId="2" borderId="8" xfId="0" applyNumberFormat="1" applyFont="1" applyFill="1" applyBorder="1" applyAlignment="1">
      <alignment horizontal="center" vertical="center"/>
    </xf>
    <xf numFmtId="164" fontId="5" fillId="2" borderId="1" xfId="0" applyNumberFormat="1" applyFont="1" applyFill="1" applyBorder="1" applyAlignment="1">
      <alignment horizontal="center" vertical="center"/>
    </xf>
    <xf numFmtId="49" fontId="10" fillId="4" borderId="21" xfId="0" applyNumberFormat="1" applyFont="1" applyFill="1" applyBorder="1" applyAlignment="1">
      <alignment horizontal="right" vertical="center"/>
    </xf>
    <xf numFmtId="0" fontId="10" fillId="4" borderId="22" xfId="0" applyFont="1" applyFill="1" applyBorder="1" applyAlignment="1">
      <alignment horizontal="right" vertical="center"/>
    </xf>
    <xf numFmtId="0" fontId="10" fillId="4" borderId="23" xfId="0" applyFont="1" applyFill="1" applyBorder="1" applyAlignment="1">
      <alignment horizontal="right" vertical="center"/>
    </xf>
    <xf numFmtId="164" fontId="8" fillId="2" borderId="1" xfId="0" applyNumberFormat="1" applyFont="1" applyFill="1" applyBorder="1" applyAlignment="1">
      <alignment horizontal="center" vertical="center"/>
    </xf>
    <xf numFmtId="49" fontId="7" fillId="2" borderId="13" xfId="0" applyNumberFormat="1" applyFont="1" applyFill="1" applyBorder="1" applyAlignment="1">
      <alignment horizontal="left" vertical="top" wrapText="1"/>
    </xf>
    <xf numFmtId="0" fontId="7" fillId="2" borderId="13" xfId="0" applyFont="1" applyFill="1" applyBorder="1" applyAlignment="1">
      <alignment horizontal="left" vertical="top"/>
    </xf>
    <xf numFmtId="49" fontId="7" fillId="2" borderId="1" xfId="0" applyNumberFormat="1" applyFont="1" applyFill="1" applyBorder="1" applyAlignment="1">
      <alignment horizontal="left" vertical="top" wrapText="1"/>
    </xf>
    <xf numFmtId="0" fontId="7" fillId="2" borderId="1" xfId="0" applyFont="1" applyFill="1" applyBorder="1" applyAlignment="1">
      <alignment horizontal="left" vertical="top"/>
    </xf>
    <xf numFmtId="49" fontId="7" fillId="2" borderId="18" xfId="0" applyNumberFormat="1" applyFont="1" applyFill="1" applyBorder="1" applyAlignment="1">
      <alignment horizontal="right" vertical="center"/>
    </xf>
    <xf numFmtId="0" fontId="7" fillId="2" borderId="18" xfId="0" applyFont="1" applyFill="1" applyBorder="1" applyAlignment="1">
      <alignment horizontal="right" vertical="center"/>
    </xf>
    <xf numFmtId="49" fontId="10" fillId="6" borderId="10" xfId="0" applyNumberFormat="1" applyFont="1" applyFill="1" applyBorder="1" applyAlignment="1">
      <alignment horizontal="center" vertical="center"/>
    </xf>
    <xf numFmtId="49" fontId="10" fillId="6" borderId="11" xfId="0" applyNumberFormat="1" applyFont="1" applyFill="1" applyBorder="1" applyAlignment="1">
      <alignment horizontal="center" vertical="center"/>
    </xf>
    <xf numFmtId="49" fontId="10" fillId="6" borderId="12" xfId="0" applyNumberFormat="1" applyFont="1" applyFill="1" applyBorder="1" applyAlignment="1">
      <alignment horizontal="center" vertical="center"/>
    </xf>
    <xf numFmtId="49" fontId="10" fillId="6" borderId="14" xfId="0" applyNumberFormat="1" applyFont="1" applyFill="1" applyBorder="1" applyAlignment="1">
      <alignment horizontal="center" vertical="center"/>
    </xf>
    <xf numFmtId="49" fontId="10" fillId="6" borderId="15" xfId="0" applyNumberFormat="1" applyFont="1" applyFill="1" applyBorder="1" applyAlignment="1">
      <alignment horizontal="center" vertical="center"/>
    </xf>
    <xf numFmtId="49" fontId="10" fillId="6" borderId="16" xfId="0" applyNumberFormat="1" applyFont="1" applyFill="1" applyBorder="1" applyAlignment="1">
      <alignment horizontal="center" vertical="center"/>
    </xf>
    <xf numFmtId="49" fontId="10" fillId="6" borderId="21" xfId="0" applyNumberFormat="1" applyFont="1" applyFill="1" applyBorder="1" applyAlignment="1">
      <alignment horizontal="center" vertical="center"/>
    </xf>
    <xf numFmtId="49" fontId="10" fillId="6" borderId="22" xfId="0" applyNumberFormat="1" applyFont="1" applyFill="1" applyBorder="1" applyAlignment="1">
      <alignment horizontal="center" vertical="center"/>
    </xf>
    <xf numFmtId="49" fontId="10" fillId="6" borderId="23" xfId="0" applyNumberFormat="1" applyFont="1" applyFill="1" applyBorder="1" applyAlignment="1">
      <alignment horizontal="center" vertical="center"/>
    </xf>
    <xf numFmtId="49" fontId="10" fillId="5" borderId="28" xfId="0" applyNumberFormat="1" applyFont="1" applyFill="1" applyBorder="1" applyAlignment="1">
      <alignment horizontal="left" vertical="center"/>
    </xf>
    <xf numFmtId="49" fontId="10" fillId="5" borderId="33" xfId="0" applyNumberFormat="1" applyFont="1" applyFill="1" applyBorder="1" applyAlignment="1">
      <alignment horizontal="left" vertical="center"/>
    </xf>
    <xf numFmtId="49" fontId="10" fillId="5" borderId="29" xfId="0" applyNumberFormat="1" applyFont="1" applyFill="1" applyBorder="1" applyAlignment="1">
      <alignment horizontal="left" vertical="center"/>
    </xf>
  </cellXfs>
  <cellStyles count="4">
    <cellStyle name="Milliers" xfId="1" builtinId="3"/>
    <cellStyle name="Normal" xfId="0" builtinId="0"/>
    <cellStyle name="Normal 2" xfId="3" xr:uid="{1768CC36-D551-41FA-B213-A4E4DA836B60}"/>
    <cellStyle name="Pourcentage" xfId="2" builtinId="5"/>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AAAAAA"/>
      <rgbColor rgb="FFF2DBDB"/>
      <rgbColor rgb="FFFFFF00"/>
      <rgbColor rgb="FFDD0806"/>
      <rgbColor rgb="FFD99594"/>
      <rgbColor rgb="FFB4CC82"/>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538164</xdr:colOff>
      <xdr:row>13</xdr:row>
      <xdr:rowOff>84281</xdr:rowOff>
    </xdr:from>
    <xdr:to>
      <xdr:col>3</xdr:col>
      <xdr:colOff>1138236</xdr:colOff>
      <xdr:row>15</xdr:row>
      <xdr:rowOff>3348</xdr:rowOff>
    </xdr:to>
    <xdr:sp macro="" textlink="">
      <xdr:nvSpPr>
        <xdr:cNvPr id="2" name="Texto">
          <a:extLst>
            <a:ext uri="{FF2B5EF4-FFF2-40B4-BE49-F238E27FC236}">
              <a16:creationId xmlns:a16="http://schemas.microsoft.com/office/drawing/2014/main" id="{00000000-0008-0000-0000-000002000000}"/>
            </a:ext>
          </a:extLst>
        </xdr:cNvPr>
        <xdr:cNvSpPr txBox="1"/>
      </xdr:nvSpPr>
      <xdr:spPr>
        <a:xfrm>
          <a:off x="7040564" y="5172536"/>
          <a:ext cx="600073" cy="333088"/>
        </a:xfrm>
        <a:prstGeom prst="rect">
          <a:avLst/>
        </a:prstGeom>
        <a:noFill/>
        <a:ln w="12700" cap="flat">
          <a:noFill/>
          <a:miter lim="400000"/>
        </a:ln>
        <a:effectLst/>
      </xdr:spPr>
      <xdr:txBody>
        <a:bodyPr/>
        <a:lstStyle/>
        <a:p>
          <a:endParaRPr/>
        </a:p>
      </xdr:txBody>
    </xdr:sp>
    <xdr:clientData/>
  </xdr:twoCellAnchor>
  <xdr:twoCellAnchor>
    <xdr:from>
      <xdr:col>0</xdr:col>
      <xdr:colOff>0</xdr:colOff>
      <xdr:row>3</xdr:row>
      <xdr:rowOff>0</xdr:rowOff>
    </xdr:from>
    <xdr:to>
      <xdr:col>3</xdr:col>
      <xdr:colOff>1360</xdr:colOff>
      <xdr:row>3</xdr:row>
      <xdr:rowOff>979715</xdr:rowOff>
    </xdr:to>
    <xdr:pic>
      <xdr:nvPicPr>
        <xdr:cNvPr id="3" name="Image 2" descr="CNMTK_Logo_La CNMTK fr_CMJN_Noir">
          <a:extLst>
            <a:ext uri="{FF2B5EF4-FFF2-40B4-BE49-F238E27FC236}">
              <a16:creationId xmlns:a16="http://schemas.microsoft.com/office/drawing/2014/main" id="{C29E95B4-A7F3-4972-A1FF-6CFE56B95B3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22560" t="37624" b="35815"/>
        <a:stretch>
          <a:fillRect/>
        </a:stretch>
      </xdr:blipFill>
      <xdr:spPr bwMode="auto">
        <a:xfrm>
          <a:off x="0" y="1657350"/>
          <a:ext cx="5687785" cy="9797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Thème Offic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Thème Office">
      <a:majorFont>
        <a:latin typeface="Helvetica Neue"/>
        <a:ea typeface="Helvetica Neue"/>
        <a:cs typeface="Helvetica Neue"/>
      </a:majorFont>
      <a:minorFont>
        <a:latin typeface="Helvetica Neue"/>
        <a:ea typeface="Helvetica Neue"/>
        <a:cs typeface="Helvetica Neue"/>
      </a:minorFont>
    </a:fontScheme>
    <a:fmtScheme name="Thème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38100" dist="23000" dir="5400000" rotWithShape="0">
              <a:srgbClr val="000000">
                <a:alpha val="35000"/>
              </a:srgbClr>
            </a:outerShdw>
          </a:effectLst>
        </a:effectStyle>
        <a:effectStyle>
          <a:effectLst>
            <a:outerShdw blurRad="38100" dist="23000" dir="5400000" rotWithShape="0">
              <a:srgbClr val="000000">
                <a:alpha val="35000"/>
              </a:srgbClr>
            </a:outerShdw>
          </a:effectLst>
        </a:effectStyle>
        <a:effectStyle>
          <a:effectLst>
            <a:outerShdw blurRad="38100" dist="20000" dir="5400000" rotWithShape="0">
              <a:srgbClr val="000000">
                <a:alpha val="38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outerShdw blurRad="38100" dist="23000" dir="5400000" rotWithShape="0">
            <a:srgbClr val="000000">
              <a:alpha val="35000"/>
            </a:srgbClr>
          </a:outerShdw>
        </a:effectLst>
        <a:sp3d/>
      </a:spPr>
      <a:bodyPr rot="0" spcFirstLastPara="1" vertOverflow="overflow" horzOverflow="overflow" vert="horz" wrap="square" lIns="45719" tIns="45719" rIns="45719" bIns="45719"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outerShdw blurRad="38100" dist="20000" dir="5400000" rotWithShape="0">
            <a:srgbClr val="000000">
              <a:alpha val="38000"/>
            </a:srgbClr>
          </a:outerShdw>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67"/>
  <sheetViews>
    <sheetView showGridLines="0" tabSelected="1" view="pageBreakPreview" topLeftCell="A29" zoomScaleNormal="100" zoomScaleSheetLayoutView="100" workbookViewId="0">
      <selection activeCell="A51" sqref="A51:C51"/>
    </sheetView>
  </sheetViews>
  <sheetFormatPr baseColWidth="10" defaultColWidth="10.81640625" defaultRowHeight="15" customHeight="1" x14ac:dyDescent="0.3"/>
  <cols>
    <col min="1" max="1" width="14.7265625" style="3" customWidth="1"/>
    <col min="2" max="2" width="40.54296875" style="3" customWidth="1"/>
    <col min="3" max="3" width="26.81640625" style="3" customWidth="1"/>
    <col min="4" max="4" width="48.26953125" style="3" customWidth="1"/>
    <col min="5" max="5" width="7.1796875" style="3" customWidth="1"/>
    <col min="6" max="6" width="8.1796875" style="3" customWidth="1"/>
    <col min="7" max="8" width="14.453125" style="3" customWidth="1"/>
    <col min="9" max="9" width="10.81640625" style="3" customWidth="1"/>
    <col min="10" max="16384" width="10.81640625" style="3"/>
  </cols>
  <sheetData>
    <row r="1" spans="1:8" ht="49.5" customHeight="1" x14ac:dyDescent="0.3">
      <c r="A1" s="1"/>
      <c r="B1" s="71" t="s">
        <v>80</v>
      </c>
      <c r="C1" s="72"/>
      <c r="D1" s="72"/>
      <c r="E1" s="72"/>
      <c r="F1" s="1"/>
      <c r="G1" s="2"/>
      <c r="H1" s="2"/>
    </row>
    <row r="2" spans="1:8" ht="53.5" customHeight="1" x14ac:dyDescent="0.3">
      <c r="A2" s="4"/>
      <c r="B2" s="73" t="s">
        <v>87</v>
      </c>
      <c r="C2" s="74"/>
      <c r="D2" s="74"/>
      <c r="E2" s="75"/>
      <c r="F2" s="5"/>
      <c r="G2" s="2"/>
      <c r="H2" s="2"/>
    </row>
    <row r="3" spans="1:8" ht="28" customHeight="1" x14ac:dyDescent="0.3">
      <c r="A3" s="76" t="s">
        <v>0</v>
      </c>
      <c r="B3" s="77"/>
      <c r="C3" s="77"/>
      <c r="D3" s="77"/>
      <c r="E3" s="77"/>
      <c r="F3" s="78"/>
      <c r="G3" s="2"/>
      <c r="H3" s="2"/>
    </row>
    <row r="4" spans="1:8" ht="80.150000000000006" customHeight="1" x14ac:dyDescent="0.3">
      <c r="A4" s="82"/>
      <c r="B4" s="82"/>
      <c r="C4" s="82"/>
      <c r="D4" s="82"/>
      <c r="E4" s="82"/>
      <c r="F4" s="82"/>
      <c r="G4" s="2"/>
      <c r="H4" s="2"/>
    </row>
    <row r="5" spans="1:8" ht="16" customHeight="1" x14ac:dyDescent="0.35">
      <c r="A5" s="2"/>
      <c r="B5" s="6"/>
      <c r="C5" s="6"/>
      <c r="D5" s="2"/>
      <c r="E5" s="2"/>
      <c r="F5" s="2"/>
      <c r="G5" s="2"/>
      <c r="H5" s="2"/>
    </row>
    <row r="6" spans="1:8" ht="63" customHeight="1" x14ac:dyDescent="0.3">
      <c r="A6" s="85" t="s">
        <v>1</v>
      </c>
      <c r="B6" s="86"/>
      <c r="C6" s="86"/>
      <c r="D6" s="86"/>
      <c r="E6" s="86"/>
      <c r="F6" s="86"/>
      <c r="G6" s="2"/>
      <c r="H6" s="2"/>
    </row>
    <row r="7" spans="1:8" ht="16" customHeight="1" x14ac:dyDescent="0.35">
      <c r="A7" s="7"/>
      <c r="B7" s="8"/>
      <c r="C7" s="8"/>
      <c r="D7" s="7"/>
      <c r="E7" s="7"/>
      <c r="F7" s="7"/>
      <c r="G7" s="7"/>
      <c r="H7" s="7"/>
    </row>
    <row r="8" spans="1:8" ht="13.75" customHeight="1" x14ac:dyDescent="0.3">
      <c r="A8" s="89" t="s">
        <v>2</v>
      </c>
      <c r="B8" s="90"/>
      <c r="C8" s="90"/>
      <c r="D8" s="90"/>
      <c r="E8" s="90"/>
      <c r="F8" s="90"/>
      <c r="G8" s="90"/>
      <c r="H8" s="91"/>
    </row>
    <row r="9" spans="1:8" ht="15.4" customHeight="1" x14ac:dyDescent="0.3">
      <c r="A9" s="92"/>
      <c r="B9" s="93"/>
      <c r="C9" s="93"/>
      <c r="D9" s="93"/>
      <c r="E9" s="93"/>
      <c r="F9" s="93"/>
      <c r="G9" s="93"/>
      <c r="H9" s="94"/>
    </row>
    <row r="10" spans="1:8" ht="30.75" customHeight="1" x14ac:dyDescent="0.3">
      <c r="A10" s="69" t="s">
        <v>96</v>
      </c>
      <c r="B10" s="70" t="s">
        <v>3</v>
      </c>
      <c r="C10" s="70" t="s">
        <v>4</v>
      </c>
      <c r="D10" s="70" t="s">
        <v>5</v>
      </c>
      <c r="E10" s="70" t="s">
        <v>6</v>
      </c>
      <c r="F10" s="70" t="s">
        <v>7</v>
      </c>
      <c r="G10" s="70" t="s">
        <v>8</v>
      </c>
      <c r="H10" s="70" t="s">
        <v>9</v>
      </c>
    </row>
    <row r="11" spans="1:8" ht="22.5" customHeight="1" x14ac:dyDescent="0.3">
      <c r="A11" s="95" t="s">
        <v>88</v>
      </c>
      <c r="B11" s="96"/>
      <c r="C11" s="96"/>
      <c r="D11" s="96"/>
      <c r="E11" s="96"/>
      <c r="F11" s="96"/>
      <c r="G11" s="96"/>
      <c r="H11" s="97"/>
    </row>
    <row r="12" spans="1:8" ht="19" customHeight="1" x14ac:dyDescent="0.3">
      <c r="A12" s="18" t="s">
        <v>10</v>
      </c>
      <c r="B12" s="18" t="s">
        <v>11</v>
      </c>
      <c r="C12" s="9"/>
      <c r="D12" s="19"/>
      <c r="E12" s="20"/>
      <c r="F12" s="21"/>
      <c r="G12" s="22"/>
      <c r="H12" s="23">
        <f>H13</f>
        <v>0</v>
      </c>
    </row>
    <row r="13" spans="1:8" s="10" customFormat="1" ht="16" customHeight="1" x14ac:dyDescent="0.3">
      <c r="A13" s="24" t="s">
        <v>12</v>
      </c>
      <c r="B13" s="24" t="s">
        <v>13</v>
      </c>
      <c r="C13" s="24" t="s">
        <v>73</v>
      </c>
      <c r="D13" s="25" t="s">
        <v>14</v>
      </c>
      <c r="E13" s="25" t="s">
        <v>6</v>
      </c>
      <c r="F13" s="26">
        <v>10</v>
      </c>
      <c r="G13" s="68">
        <v>0</v>
      </c>
      <c r="H13" s="68">
        <f>F13*G13</f>
        <v>0</v>
      </c>
    </row>
    <row r="14" spans="1:8" ht="13.75" customHeight="1" x14ac:dyDescent="0.3">
      <c r="A14" s="11"/>
      <c r="B14" s="11"/>
      <c r="C14" s="11"/>
      <c r="D14" s="11"/>
      <c r="E14" s="11"/>
      <c r="F14" s="11"/>
      <c r="G14" s="11"/>
      <c r="H14" s="11"/>
    </row>
    <row r="15" spans="1:8" ht="19" customHeight="1" x14ac:dyDescent="0.3">
      <c r="A15" s="18" t="s">
        <v>15</v>
      </c>
      <c r="B15" s="18" t="s">
        <v>16</v>
      </c>
      <c r="C15" s="12"/>
      <c r="D15" s="19"/>
      <c r="E15" s="27"/>
      <c r="F15" s="21"/>
      <c r="G15" s="22"/>
      <c r="H15" s="22">
        <f>SUM(H16:H39)</f>
        <v>0</v>
      </c>
    </row>
    <row r="16" spans="1:8" s="10" customFormat="1" ht="16" customHeight="1" x14ac:dyDescent="0.3">
      <c r="A16" s="24" t="s">
        <v>17</v>
      </c>
      <c r="B16" s="24" t="s">
        <v>18</v>
      </c>
      <c r="C16" s="24" t="s">
        <v>19</v>
      </c>
      <c r="D16" s="25" t="s">
        <v>20</v>
      </c>
      <c r="E16" s="25" t="s">
        <v>21</v>
      </c>
      <c r="F16" s="26">
        <v>1</v>
      </c>
      <c r="G16" s="64">
        <v>0</v>
      </c>
      <c r="H16" s="64">
        <f>F16*G16</f>
        <v>0</v>
      </c>
    </row>
    <row r="17" spans="1:8" s="10" customFormat="1" ht="16" customHeight="1" x14ac:dyDescent="0.3">
      <c r="A17" s="24" t="s">
        <v>22</v>
      </c>
      <c r="B17" s="24" t="s">
        <v>23</v>
      </c>
      <c r="C17" s="24" t="s">
        <v>24</v>
      </c>
      <c r="D17" s="25" t="s">
        <v>20</v>
      </c>
      <c r="E17" s="25" t="s">
        <v>21</v>
      </c>
      <c r="F17" s="26">
        <v>77</v>
      </c>
      <c r="G17" s="64">
        <v>0</v>
      </c>
      <c r="H17" s="64">
        <f>F17*G17</f>
        <v>0</v>
      </c>
    </row>
    <row r="18" spans="1:8" s="10" customFormat="1" ht="16" customHeight="1" x14ac:dyDescent="0.3">
      <c r="A18" s="24" t="s">
        <v>25</v>
      </c>
      <c r="B18" s="24" t="s">
        <v>79</v>
      </c>
      <c r="C18" s="24" t="s">
        <v>74</v>
      </c>
      <c r="D18" s="25" t="s">
        <v>20</v>
      </c>
      <c r="E18" s="25" t="s">
        <v>21</v>
      </c>
      <c r="F18" s="26">
        <v>29.2</v>
      </c>
      <c r="G18" s="64">
        <v>0</v>
      </c>
      <c r="H18" s="64">
        <f>F18*G18</f>
        <v>0</v>
      </c>
    </row>
    <row r="19" spans="1:8" s="10" customFormat="1" ht="16" customHeight="1" x14ac:dyDescent="0.3">
      <c r="A19" s="24" t="s">
        <v>26</v>
      </c>
      <c r="B19" s="24" t="s">
        <v>27</v>
      </c>
      <c r="C19" s="24" t="s">
        <v>28</v>
      </c>
      <c r="D19" s="25" t="s">
        <v>20</v>
      </c>
      <c r="E19" s="25" t="s">
        <v>21</v>
      </c>
      <c r="F19" s="26">
        <v>1</v>
      </c>
      <c r="G19" s="64">
        <v>0</v>
      </c>
      <c r="H19" s="64">
        <f>F19*G19</f>
        <v>0</v>
      </c>
    </row>
    <row r="20" spans="1:8" s="10" customFormat="1" ht="16" customHeight="1" x14ac:dyDescent="0.3">
      <c r="A20" s="24" t="s">
        <v>29</v>
      </c>
      <c r="B20" s="24" t="s">
        <v>30</v>
      </c>
      <c r="C20" s="24" t="s">
        <v>28</v>
      </c>
      <c r="D20" s="25" t="s">
        <v>20</v>
      </c>
      <c r="E20" s="25" t="s">
        <v>21</v>
      </c>
      <c r="F20" s="26">
        <v>1</v>
      </c>
      <c r="G20" s="64">
        <v>0</v>
      </c>
      <c r="H20" s="64">
        <f>F20*G20</f>
        <v>0</v>
      </c>
    </row>
    <row r="21" spans="1:8" ht="16" customHeight="1" x14ac:dyDescent="0.3">
      <c r="A21" s="32"/>
      <c r="B21" s="11"/>
      <c r="C21" s="11"/>
      <c r="D21" s="32"/>
      <c r="E21" s="32"/>
      <c r="F21" s="11"/>
      <c r="G21" s="28"/>
      <c r="H21" s="33"/>
    </row>
    <row r="22" spans="1:8" ht="19" customHeight="1" x14ac:dyDescent="0.3">
      <c r="A22" s="18" t="s">
        <v>31</v>
      </c>
      <c r="B22" s="18" t="s">
        <v>32</v>
      </c>
      <c r="C22" s="12"/>
      <c r="D22" s="19"/>
      <c r="E22" s="27"/>
      <c r="F22" s="21"/>
      <c r="G22" s="22"/>
      <c r="H22" s="22">
        <f>SUM(H23:H30)</f>
        <v>0</v>
      </c>
    </row>
    <row r="23" spans="1:8" s="10" customFormat="1" ht="16" customHeight="1" x14ac:dyDescent="0.3">
      <c r="A23" s="24" t="s">
        <v>33</v>
      </c>
      <c r="B23" s="24" t="s">
        <v>34</v>
      </c>
      <c r="C23" s="24" t="s">
        <v>35</v>
      </c>
      <c r="D23" s="25" t="s">
        <v>36</v>
      </c>
      <c r="E23" s="25" t="s">
        <v>6</v>
      </c>
      <c r="F23" s="26">
        <v>6</v>
      </c>
      <c r="G23" s="64">
        <v>0</v>
      </c>
      <c r="H23" s="64">
        <f t="shared" ref="H23:H30" si="0">F23*G23</f>
        <v>0</v>
      </c>
    </row>
    <row r="24" spans="1:8" s="10" customFormat="1" ht="16" customHeight="1" x14ac:dyDescent="0.3">
      <c r="A24" s="24" t="s">
        <v>37</v>
      </c>
      <c r="B24" s="24" t="s">
        <v>38</v>
      </c>
      <c r="C24" s="24" t="s">
        <v>39</v>
      </c>
      <c r="D24" s="25" t="s">
        <v>36</v>
      </c>
      <c r="E24" s="25" t="s">
        <v>6</v>
      </c>
      <c r="F24" s="26">
        <v>11</v>
      </c>
      <c r="G24" s="64">
        <v>0</v>
      </c>
      <c r="H24" s="64">
        <f t="shared" si="0"/>
        <v>0</v>
      </c>
    </row>
    <row r="25" spans="1:8" s="10" customFormat="1" ht="16" customHeight="1" x14ac:dyDescent="0.3">
      <c r="A25" s="24" t="s">
        <v>40</v>
      </c>
      <c r="B25" s="24" t="s">
        <v>41</v>
      </c>
      <c r="C25" s="24" t="s">
        <v>42</v>
      </c>
      <c r="D25" s="25" t="s">
        <v>36</v>
      </c>
      <c r="E25" s="25" t="s">
        <v>6</v>
      </c>
      <c r="F25" s="26">
        <v>9</v>
      </c>
      <c r="G25" s="64">
        <v>0</v>
      </c>
      <c r="H25" s="64">
        <f t="shared" si="0"/>
        <v>0</v>
      </c>
    </row>
    <row r="26" spans="1:8" s="10" customFormat="1" ht="16" customHeight="1" x14ac:dyDescent="0.3">
      <c r="A26" s="24" t="s">
        <v>81</v>
      </c>
      <c r="B26" s="24" t="s">
        <v>84</v>
      </c>
      <c r="C26" s="24" t="s">
        <v>82</v>
      </c>
      <c r="D26" s="25" t="s">
        <v>43</v>
      </c>
      <c r="E26" s="25" t="s">
        <v>6</v>
      </c>
      <c r="F26" s="26">
        <v>8</v>
      </c>
      <c r="G26" s="64">
        <v>0</v>
      </c>
      <c r="H26" s="64">
        <f t="shared" si="0"/>
        <v>0</v>
      </c>
    </row>
    <row r="27" spans="1:8" s="10" customFormat="1" ht="16" customHeight="1" x14ac:dyDescent="0.3">
      <c r="A27" s="24" t="s">
        <v>83</v>
      </c>
      <c r="B27" s="24" t="s">
        <v>85</v>
      </c>
      <c r="C27" s="24" t="s">
        <v>52</v>
      </c>
      <c r="D27" s="25" t="s">
        <v>43</v>
      </c>
      <c r="E27" s="25" t="s">
        <v>6</v>
      </c>
      <c r="F27" s="26">
        <v>5</v>
      </c>
      <c r="G27" s="64">
        <v>0</v>
      </c>
      <c r="H27" s="64">
        <f t="shared" si="0"/>
        <v>0</v>
      </c>
    </row>
    <row r="28" spans="1:8" s="10" customFormat="1" ht="16" customHeight="1" x14ac:dyDescent="0.3">
      <c r="A28" s="24" t="s">
        <v>44</v>
      </c>
      <c r="B28" s="24" t="s">
        <v>45</v>
      </c>
      <c r="C28" s="24" t="s">
        <v>46</v>
      </c>
      <c r="D28" s="25" t="s">
        <v>43</v>
      </c>
      <c r="E28" s="25" t="s">
        <v>6</v>
      </c>
      <c r="F28" s="26">
        <v>14</v>
      </c>
      <c r="G28" s="64">
        <v>0</v>
      </c>
      <c r="H28" s="64">
        <f t="shared" si="0"/>
        <v>0</v>
      </c>
    </row>
    <row r="29" spans="1:8" s="10" customFormat="1" ht="16" customHeight="1" x14ac:dyDescent="0.3">
      <c r="A29" s="24" t="s">
        <v>47</v>
      </c>
      <c r="B29" s="24" t="s">
        <v>48</v>
      </c>
      <c r="C29" s="24" t="s">
        <v>49</v>
      </c>
      <c r="D29" s="25" t="s">
        <v>43</v>
      </c>
      <c r="E29" s="25" t="s">
        <v>6</v>
      </c>
      <c r="F29" s="26">
        <v>220</v>
      </c>
      <c r="G29" s="64">
        <v>0</v>
      </c>
      <c r="H29" s="64">
        <f t="shared" si="0"/>
        <v>0</v>
      </c>
    </row>
    <row r="30" spans="1:8" s="10" customFormat="1" ht="16" customHeight="1" x14ac:dyDescent="0.3">
      <c r="A30" s="24" t="s">
        <v>50</v>
      </c>
      <c r="B30" s="24" t="s">
        <v>51</v>
      </c>
      <c r="C30" s="24" t="s">
        <v>52</v>
      </c>
      <c r="D30" s="25" t="s">
        <v>43</v>
      </c>
      <c r="E30" s="25" t="s">
        <v>6</v>
      </c>
      <c r="F30" s="26">
        <v>50</v>
      </c>
      <c r="G30" s="64">
        <v>0</v>
      </c>
      <c r="H30" s="64">
        <f t="shared" si="0"/>
        <v>0</v>
      </c>
    </row>
    <row r="31" spans="1:8" ht="13.75" customHeight="1" x14ac:dyDescent="0.3">
      <c r="A31" s="11"/>
      <c r="B31" s="11"/>
      <c r="C31" s="11"/>
      <c r="D31" s="11"/>
      <c r="E31" s="11"/>
      <c r="F31" s="11"/>
      <c r="G31" s="11"/>
      <c r="H31" s="11"/>
    </row>
    <row r="32" spans="1:8" ht="19" customHeight="1" x14ac:dyDescent="0.3">
      <c r="A32" s="18" t="s">
        <v>53</v>
      </c>
      <c r="B32" s="18" t="s">
        <v>54</v>
      </c>
      <c r="C32" s="9"/>
      <c r="D32" s="19"/>
      <c r="E32" s="27"/>
      <c r="F32" s="21"/>
      <c r="G32" s="22"/>
      <c r="H32" s="22">
        <f>SUM(H33:H36)</f>
        <v>0</v>
      </c>
    </row>
    <row r="33" spans="1:8" s="10" customFormat="1" ht="16" customHeight="1" x14ac:dyDescent="0.3">
      <c r="A33" s="24" t="s">
        <v>55</v>
      </c>
      <c r="B33" s="24" t="s">
        <v>56</v>
      </c>
      <c r="C33" s="24" t="s">
        <v>73</v>
      </c>
      <c r="D33" s="25" t="s">
        <v>57</v>
      </c>
      <c r="E33" s="25" t="s">
        <v>6</v>
      </c>
      <c r="F33" s="26">
        <v>1</v>
      </c>
      <c r="G33" s="64">
        <v>0</v>
      </c>
      <c r="H33" s="64">
        <f>F33*G33</f>
        <v>0</v>
      </c>
    </row>
    <row r="34" spans="1:8" s="10" customFormat="1" ht="16" customHeight="1" x14ac:dyDescent="0.3">
      <c r="A34" s="24" t="s">
        <v>58</v>
      </c>
      <c r="B34" s="34" t="s">
        <v>76</v>
      </c>
      <c r="C34" s="24" t="s">
        <v>78</v>
      </c>
      <c r="D34" s="25" t="s">
        <v>57</v>
      </c>
      <c r="E34" s="25" t="s">
        <v>21</v>
      </c>
      <c r="F34" s="26">
        <v>2</v>
      </c>
      <c r="G34" s="68">
        <v>0</v>
      </c>
      <c r="H34" s="68">
        <f>F34*G34</f>
        <v>0</v>
      </c>
    </row>
    <row r="35" spans="1:8" s="10" customFormat="1" ht="16" customHeight="1" x14ac:dyDescent="0.3">
      <c r="A35" s="24" t="s">
        <v>58</v>
      </c>
      <c r="B35" s="34" t="s">
        <v>75</v>
      </c>
      <c r="C35" s="24" t="s">
        <v>77</v>
      </c>
      <c r="D35" s="25" t="s">
        <v>57</v>
      </c>
      <c r="E35" s="25" t="s">
        <v>21</v>
      </c>
      <c r="F35" s="26">
        <v>1</v>
      </c>
      <c r="G35" s="68">
        <v>0</v>
      </c>
      <c r="H35" s="68">
        <f>F35*G35</f>
        <v>0</v>
      </c>
    </row>
    <row r="36" spans="1:8" s="10" customFormat="1" ht="25.5" customHeight="1" x14ac:dyDescent="0.3">
      <c r="A36" s="24" t="s">
        <v>58</v>
      </c>
      <c r="B36" s="24" t="s">
        <v>59</v>
      </c>
      <c r="C36" s="24" t="s">
        <v>60</v>
      </c>
      <c r="D36" s="25" t="s">
        <v>61</v>
      </c>
      <c r="E36" s="25" t="s">
        <v>21</v>
      </c>
      <c r="F36" s="26">
        <v>3.7</v>
      </c>
      <c r="G36" s="68">
        <v>0</v>
      </c>
      <c r="H36" s="68">
        <f>F36*G36</f>
        <v>0</v>
      </c>
    </row>
    <row r="37" spans="1:8" ht="13.75" customHeight="1" x14ac:dyDescent="0.3">
      <c r="A37" s="11"/>
      <c r="B37" s="11"/>
      <c r="C37" s="11"/>
      <c r="D37" s="11"/>
      <c r="E37" s="11"/>
      <c r="F37" s="11"/>
      <c r="G37" s="11"/>
      <c r="H37" s="11"/>
    </row>
    <row r="38" spans="1:8" ht="16" customHeight="1" x14ac:dyDescent="0.3">
      <c r="A38" s="18" t="s">
        <v>62</v>
      </c>
      <c r="B38" s="18" t="s">
        <v>63</v>
      </c>
      <c r="C38" s="9"/>
      <c r="D38" s="19"/>
      <c r="E38" s="27"/>
      <c r="F38" s="21"/>
      <c r="G38" s="22"/>
      <c r="H38" s="22">
        <f>H39</f>
        <v>0</v>
      </c>
    </row>
    <row r="39" spans="1:8" s="10" customFormat="1" ht="16" customHeight="1" x14ac:dyDescent="0.3">
      <c r="A39" s="24" t="s">
        <v>64</v>
      </c>
      <c r="B39" s="24" t="s">
        <v>65</v>
      </c>
      <c r="C39" s="24" t="s">
        <v>66</v>
      </c>
      <c r="D39" s="25" t="s">
        <v>86</v>
      </c>
      <c r="E39" s="25" t="s">
        <v>21</v>
      </c>
      <c r="F39" s="26">
        <v>10</v>
      </c>
      <c r="G39" s="64">
        <v>0</v>
      </c>
      <c r="H39" s="64">
        <f>F39*G39</f>
        <v>0</v>
      </c>
    </row>
    <row r="40" spans="1:8" ht="13.75" customHeight="1" x14ac:dyDescent="0.3">
      <c r="A40" s="11"/>
      <c r="B40" s="11"/>
      <c r="C40" s="11"/>
      <c r="D40" s="11"/>
      <c r="E40" s="11"/>
      <c r="F40" s="11"/>
      <c r="G40" s="11"/>
      <c r="H40" s="11"/>
    </row>
    <row r="41" spans="1:8" s="10" customFormat="1" ht="19" customHeight="1" x14ac:dyDescent="0.3">
      <c r="A41" s="18" t="s">
        <v>67</v>
      </c>
      <c r="B41" s="18" t="s">
        <v>68</v>
      </c>
      <c r="C41" s="12" t="s">
        <v>69</v>
      </c>
      <c r="D41" s="19"/>
      <c r="E41" s="27" t="s">
        <v>70</v>
      </c>
      <c r="F41" s="21">
        <v>1</v>
      </c>
      <c r="G41" s="22">
        <v>0</v>
      </c>
      <c r="H41" s="22">
        <f>F41*G41</f>
        <v>0</v>
      </c>
    </row>
    <row r="42" spans="1:8" ht="16" customHeight="1" x14ac:dyDescent="0.3">
      <c r="A42" s="13"/>
      <c r="B42" s="13"/>
      <c r="C42" s="13"/>
      <c r="D42" s="11"/>
      <c r="E42" s="11"/>
      <c r="F42" s="35"/>
      <c r="G42" s="14"/>
      <c r="H42" s="14"/>
    </row>
    <row r="43" spans="1:8" ht="19.5" customHeight="1" x14ac:dyDescent="0.3">
      <c r="A43" s="15"/>
      <c r="B43" s="15"/>
      <c r="C43" s="36"/>
      <c r="D43" s="79" t="s">
        <v>89</v>
      </c>
      <c r="E43" s="80"/>
      <c r="F43" s="81"/>
      <c r="G43" s="37"/>
      <c r="H43" s="38">
        <f>H12+H32+H22+H15+H38+H41</f>
        <v>0</v>
      </c>
    </row>
    <row r="44" spans="1:8" ht="19.5" customHeight="1" x14ac:dyDescent="0.3">
      <c r="A44" s="15"/>
      <c r="B44" s="15"/>
      <c r="C44" s="39"/>
      <c r="D44" s="87" t="s">
        <v>71</v>
      </c>
      <c r="E44" s="88"/>
      <c r="F44" s="88"/>
      <c r="G44" s="40"/>
      <c r="H44" s="41">
        <f>H43*0.2</f>
        <v>0</v>
      </c>
    </row>
    <row r="45" spans="1:8" ht="19.5" customHeight="1" x14ac:dyDescent="0.3">
      <c r="A45" s="15"/>
      <c r="B45" s="15"/>
      <c r="C45" s="36"/>
      <c r="D45" s="79" t="s">
        <v>90</v>
      </c>
      <c r="E45" s="80"/>
      <c r="F45" s="81"/>
      <c r="G45" s="37"/>
      <c r="H45" s="38">
        <f>H43+H44</f>
        <v>0</v>
      </c>
    </row>
    <row r="46" spans="1:8" s="10" customFormat="1" ht="19.5" customHeight="1" x14ac:dyDescent="0.3">
      <c r="A46" s="42"/>
      <c r="B46" s="43"/>
      <c r="C46" s="44"/>
      <c r="D46" s="45"/>
      <c r="E46" s="46"/>
      <c r="F46" s="46"/>
      <c r="G46" s="47"/>
      <c r="H46" s="48"/>
    </row>
    <row r="47" spans="1:8" ht="13.75" customHeight="1" x14ac:dyDescent="0.3">
      <c r="A47" s="89" t="s">
        <v>97</v>
      </c>
      <c r="B47" s="90"/>
      <c r="C47" s="90"/>
      <c r="D47" s="90"/>
      <c r="E47" s="90"/>
      <c r="F47" s="90"/>
      <c r="G47" s="90"/>
      <c r="H47" s="91"/>
    </row>
    <row r="48" spans="1:8" ht="15.4" customHeight="1" x14ac:dyDescent="0.3">
      <c r="A48" s="92"/>
      <c r="B48" s="93"/>
      <c r="C48" s="93"/>
      <c r="D48" s="93"/>
      <c r="E48" s="93"/>
      <c r="F48" s="93"/>
      <c r="G48" s="93"/>
      <c r="H48" s="94"/>
    </row>
    <row r="49" spans="1:8" ht="18.75" customHeight="1" x14ac:dyDescent="0.3">
      <c r="A49" s="98" t="s">
        <v>93</v>
      </c>
      <c r="B49" s="99"/>
      <c r="C49" s="100"/>
      <c r="D49" s="65"/>
      <c r="E49" s="65"/>
      <c r="F49" s="66"/>
      <c r="G49" s="67"/>
      <c r="H49" s="67">
        <f>H50</f>
        <v>0</v>
      </c>
    </row>
    <row r="50" spans="1:8" s="10" customFormat="1" ht="17.25" customHeight="1" x14ac:dyDescent="0.3">
      <c r="A50" s="49" t="s">
        <v>58</v>
      </c>
      <c r="B50" s="29" t="s">
        <v>75</v>
      </c>
      <c r="C50" s="29" t="s">
        <v>77</v>
      </c>
      <c r="D50" s="50" t="s">
        <v>20</v>
      </c>
      <c r="E50" s="30" t="s">
        <v>21</v>
      </c>
      <c r="F50" s="31">
        <v>1</v>
      </c>
      <c r="G50" s="58">
        <v>0</v>
      </c>
      <c r="H50" s="64">
        <f>G50*F50</f>
        <v>0</v>
      </c>
    </row>
    <row r="51" spans="1:8" ht="18.75" customHeight="1" x14ac:dyDescent="0.3">
      <c r="A51" s="98" t="s">
        <v>94</v>
      </c>
      <c r="B51" s="99"/>
      <c r="C51" s="100"/>
      <c r="D51" s="65"/>
      <c r="E51" s="65"/>
      <c r="F51" s="66"/>
      <c r="G51" s="67"/>
      <c r="H51" s="67">
        <f>H52</f>
        <v>0</v>
      </c>
    </row>
    <row r="52" spans="1:8" s="10" customFormat="1" ht="15" customHeight="1" x14ac:dyDescent="0.3">
      <c r="A52" s="59" t="s">
        <v>26</v>
      </c>
      <c r="B52" s="60" t="s">
        <v>27</v>
      </c>
      <c r="C52" s="60" t="s">
        <v>28</v>
      </c>
      <c r="D52" s="61" t="s">
        <v>36</v>
      </c>
      <c r="E52" s="62" t="s">
        <v>6</v>
      </c>
      <c r="F52" s="63">
        <v>1</v>
      </c>
      <c r="G52" s="58">
        <v>0</v>
      </c>
      <c r="H52" s="64">
        <f>G52*F52</f>
        <v>0</v>
      </c>
    </row>
    <row r="53" spans="1:8" ht="18.75" customHeight="1" x14ac:dyDescent="0.3">
      <c r="A53" s="98" t="s">
        <v>95</v>
      </c>
      <c r="B53" s="99"/>
      <c r="C53" s="100"/>
      <c r="D53" s="65"/>
      <c r="E53" s="65"/>
      <c r="F53" s="66"/>
      <c r="G53" s="67"/>
      <c r="H53" s="67">
        <f>H54</f>
        <v>0</v>
      </c>
    </row>
    <row r="54" spans="1:8" s="10" customFormat="1" ht="15.75" customHeight="1" x14ac:dyDescent="0.3">
      <c r="A54" s="59" t="s">
        <v>29</v>
      </c>
      <c r="B54" s="60" t="s">
        <v>30</v>
      </c>
      <c r="C54" s="60" t="s">
        <v>28</v>
      </c>
      <c r="D54" s="61" t="s">
        <v>36</v>
      </c>
      <c r="E54" s="62" t="s">
        <v>6</v>
      </c>
      <c r="F54" s="63">
        <v>1</v>
      </c>
      <c r="G54" s="58">
        <v>0</v>
      </c>
      <c r="H54" s="64">
        <f>G54*F54</f>
        <v>0</v>
      </c>
    </row>
    <row r="55" spans="1:8" s="10" customFormat="1" ht="19.5" customHeight="1" x14ac:dyDescent="0.3">
      <c r="A55" s="51"/>
      <c r="B55" s="52"/>
      <c r="C55" s="53"/>
      <c r="D55" s="54"/>
      <c r="E55" s="55"/>
      <c r="F55" s="55"/>
      <c r="G55" s="56"/>
      <c r="H55" s="57"/>
    </row>
    <row r="56" spans="1:8" ht="19.5" customHeight="1" x14ac:dyDescent="0.3">
      <c r="A56" s="15"/>
      <c r="B56" s="15"/>
      <c r="C56" s="36"/>
      <c r="D56" s="79" t="s">
        <v>91</v>
      </c>
      <c r="E56" s="80"/>
      <c r="F56" s="81"/>
      <c r="G56" s="37"/>
      <c r="H56" s="38">
        <f>H49+H51+H53</f>
        <v>0</v>
      </c>
    </row>
    <row r="57" spans="1:8" ht="19.5" customHeight="1" x14ac:dyDescent="0.3">
      <c r="A57" s="15"/>
      <c r="B57" s="15"/>
      <c r="C57" s="39"/>
      <c r="D57" s="87" t="s">
        <v>71</v>
      </c>
      <c r="E57" s="88"/>
      <c r="F57" s="88"/>
      <c r="G57" s="40"/>
      <c r="H57" s="41">
        <f>H56*0.2</f>
        <v>0</v>
      </c>
    </row>
    <row r="58" spans="1:8" ht="19.5" customHeight="1" x14ac:dyDescent="0.3">
      <c r="A58" s="15"/>
      <c r="B58" s="15"/>
      <c r="C58" s="36"/>
      <c r="D58" s="79" t="s">
        <v>92</v>
      </c>
      <c r="E58" s="80"/>
      <c r="F58" s="81"/>
      <c r="G58" s="37"/>
      <c r="H58" s="38">
        <f>H56+H57</f>
        <v>0</v>
      </c>
    </row>
    <row r="59" spans="1:8" ht="16" customHeight="1" x14ac:dyDescent="0.3">
      <c r="A59" s="2"/>
      <c r="B59" s="7"/>
      <c r="C59" s="7"/>
      <c r="D59" s="11"/>
      <c r="E59" s="11"/>
      <c r="F59" s="11"/>
      <c r="G59" s="13"/>
      <c r="H59" s="13"/>
    </row>
    <row r="60" spans="1:8" ht="13.75" customHeight="1" x14ac:dyDescent="0.3">
      <c r="A60" s="16"/>
      <c r="B60" s="83" t="s">
        <v>72</v>
      </c>
      <c r="C60" s="84"/>
      <c r="D60" s="84"/>
      <c r="E60" s="84"/>
      <c r="F60" s="84"/>
      <c r="G60" s="2"/>
      <c r="H60" s="2"/>
    </row>
    <row r="61" spans="1:8" ht="13.75" customHeight="1" x14ac:dyDescent="0.3">
      <c r="A61" s="16"/>
      <c r="B61" s="84"/>
      <c r="C61" s="84"/>
      <c r="D61" s="84"/>
      <c r="E61" s="84"/>
      <c r="F61" s="84"/>
      <c r="G61" s="2"/>
      <c r="H61" s="2"/>
    </row>
    <row r="62" spans="1:8" ht="13.75" customHeight="1" x14ac:dyDescent="0.3">
      <c r="A62" s="16"/>
      <c r="B62" s="84"/>
      <c r="C62" s="84"/>
      <c r="D62" s="84"/>
      <c r="E62" s="84"/>
      <c r="F62" s="84"/>
      <c r="G62" s="2"/>
      <c r="H62" s="2"/>
    </row>
    <row r="63" spans="1:8" ht="13.75" customHeight="1" x14ac:dyDescent="0.3">
      <c r="A63" s="16"/>
      <c r="B63" s="84"/>
      <c r="C63" s="84"/>
      <c r="D63" s="84"/>
      <c r="E63" s="84"/>
      <c r="F63" s="84"/>
      <c r="G63" s="2"/>
      <c r="H63" s="2"/>
    </row>
    <row r="64" spans="1:8" ht="13.75" customHeight="1" x14ac:dyDescent="0.3">
      <c r="A64" s="16"/>
      <c r="B64" s="84"/>
      <c r="C64" s="84"/>
      <c r="D64" s="84"/>
      <c r="E64" s="84"/>
      <c r="F64" s="84"/>
      <c r="G64" s="2"/>
      <c r="H64" s="2"/>
    </row>
    <row r="65" spans="1:8" ht="13.75" customHeight="1" x14ac:dyDescent="0.3">
      <c r="A65" s="16"/>
      <c r="B65" s="84"/>
      <c r="C65" s="84"/>
      <c r="D65" s="84"/>
      <c r="E65" s="84"/>
      <c r="F65" s="84"/>
      <c r="G65" s="2"/>
      <c r="H65" s="2"/>
    </row>
    <row r="66" spans="1:8" ht="13.75" customHeight="1" x14ac:dyDescent="0.3">
      <c r="A66" s="16"/>
      <c r="B66" s="84"/>
      <c r="C66" s="84"/>
      <c r="D66" s="84"/>
      <c r="E66" s="84"/>
      <c r="F66" s="84"/>
      <c r="G66" s="2"/>
      <c r="H66" s="2"/>
    </row>
    <row r="67" spans="1:8" ht="16" customHeight="1" x14ac:dyDescent="0.3">
      <c r="A67" s="16"/>
      <c r="B67" s="84"/>
      <c r="C67" s="84"/>
      <c r="D67" s="84"/>
      <c r="E67" s="84"/>
      <c r="F67" s="84"/>
      <c r="G67" s="17"/>
      <c r="H67" s="2"/>
    </row>
  </sheetData>
  <mergeCells count="18">
    <mergeCell ref="B60:F67"/>
    <mergeCell ref="A6:F6"/>
    <mergeCell ref="D45:F45"/>
    <mergeCell ref="D44:F44"/>
    <mergeCell ref="A8:H9"/>
    <mergeCell ref="A47:H48"/>
    <mergeCell ref="A11:H11"/>
    <mergeCell ref="D56:F56"/>
    <mergeCell ref="D57:F57"/>
    <mergeCell ref="D58:F58"/>
    <mergeCell ref="A49:C49"/>
    <mergeCell ref="A51:C51"/>
    <mergeCell ref="A53:C53"/>
    <mergeCell ref="B1:E1"/>
    <mergeCell ref="B2:E2"/>
    <mergeCell ref="A3:F3"/>
    <mergeCell ref="D43:F43"/>
    <mergeCell ref="A4:F4"/>
  </mergeCells>
  <phoneticPr fontId="9" type="noConversion"/>
  <pageMargins left="0.23622000000000001" right="0.55118100000000003" top="0.55118100000000003" bottom="0.748031" header="0.43307099999999998" footer="0.51181100000000002"/>
  <pageSetup scale="53" orientation="portrait" r:id="rId1"/>
  <headerFooter>
    <oddHeader>&amp;R&amp;"Arial,Regular"&amp;10&amp;K0000005/10/25</oddHeader>
    <oddFooter>&amp;R&amp;"Arial,Regular"&amp;8&amp;K000000Marilyn Monroe - Lot 2 graphisme - DPGF.xls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vt:lpstr>
      <vt:lpstr>DPGF!Zone_d_impression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Vallone Anaïs</cp:lastModifiedBy>
  <dcterms:modified xsi:type="dcterms:W3CDTF">2025-10-15T09:12:27Z</dcterms:modified>
</cp:coreProperties>
</file>